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4gsd-radiotech-project01\2022\xxxxxxx_AP研伝搬DB\new\"/>
    </mc:Choice>
  </mc:AlternateContent>
  <xr:revisionPtr revIDLastSave="0" documentId="13_ncr:1_{491B1EC7-F894-42DB-99BF-62B1DCCFB756}" xr6:coauthVersionLast="47" xr6:coauthVersionMax="47" xr10:uidLastSave="{00000000-0000-0000-0000-000000000000}"/>
  <bookViews>
    <workbookView xWindow="-108" yWindow="-108" windowWidth="23256" windowHeight="14016" xr2:uid="{0D8A428A-BAB3-495D-AF9A-2A9731CE18CD}"/>
  </bookViews>
  <sheets>
    <sheet name="屋外から屋内への侵入損失モデル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G20" i="1"/>
  <c r="E19" i="1"/>
  <c r="E17" i="1"/>
  <c r="E16" i="1"/>
  <c r="E15" i="1"/>
  <c r="G14" i="1"/>
  <c r="J4" i="1"/>
  <c r="K4" i="1" s="1"/>
  <c r="G4" i="1"/>
  <c r="H4" i="1" s="1"/>
  <c r="K11" i="1"/>
  <c r="H11" i="1"/>
  <c r="E22" i="1" l="1"/>
  <c r="G22" i="1" s="1"/>
  <c r="F22" i="1" s="1"/>
  <c r="J20" i="1"/>
  <c r="E18" i="1"/>
  <c r="I14" i="1"/>
  <c r="H18" i="1"/>
  <c r="H36" i="1"/>
  <c r="H32" i="1"/>
  <c r="H28" i="1"/>
  <c r="H24" i="1"/>
  <c r="H16" i="1"/>
  <c r="H33" i="1"/>
  <c r="H21" i="1"/>
  <c r="H37" i="1"/>
  <c r="H29" i="1"/>
  <c r="H25" i="1"/>
  <c r="H17" i="1"/>
  <c r="H22" i="1"/>
  <c r="H14" i="1"/>
  <c r="F14" i="1" s="1"/>
  <c r="H19" i="1"/>
  <c r="H39" i="1"/>
  <c r="H35" i="1"/>
  <c r="H31" i="1"/>
  <c r="H27" i="1"/>
  <c r="H23" i="1"/>
  <c r="H20" i="1"/>
  <c r="H38" i="1"/>
  <c r="H34" i="1"/>
  <c r="H30" i="1"/>
  <c r="H26" i="1"/>
  <c r="H15" i="1"/>
  <c r="F20" i="1"/>
  <c r="G21" i="1"/>
  <c r="G15" i="1"/>
  <c r="J15" i="1"/>
  <c r="I15" i="1" s="1"/>
  <c r="J22" i="1" l="1"/>
  <c r="I22" i="1" s="1"/>
  <c r="J21" i="1"/>
  <c r="I21" i="1" s="1"/>
  <c r="E23" i="1"/>
  <c r="I20" i="1"/>
  <c r="J16" i="1"/>
  <c r="I16" i="1" s="1"/>
  <c r="F15" i="1"/>
  <c r="F21" i="1"/>
  <c r="E24" i="1"/>
  <c r="G24" i="1" s="1"/>
  <c r="F24" i="1" s="1"/>
  <c r="G16" i="1"/>
  <c r="F16" i="1" s="1"/>
  <c r="J17" i="1"/>
  <c r="I17" i="1" s="1"/>
  <c r="J24" i="1" l="1"/>
  <c r="I24" i="1" s="1"/>
  <c r="E25" i="1"/>
  <c r="E26" i="1" s="1"/>
  <c r="J23" i="1"/>
  <c r="I23" i="1" s="1"/>
  <c r="G23" i="1"/>
  <c r="F23" i="1" s="1"/>
  <c r="G17" i="1"/>
  <c r="F17" i="1" s="1"/>
  <c r="G25" i="1" l="1"/>
  <c r="F25" i="1" s="1"/>
  <c r="J25" i="1"/>
  <c r="I25" i="1" s="1"/>
  <c r="E27" i="1"/>
  <c r="G26" i="1"/>
  <c r="F26" i="1" s="1"/>
  <c r="J26" i="1"/>
  <c r="I26" i="1" s="1"/>
  <c r="J18" i="1"/>
  <c r="I18" i="1" s="1"/>
  <c r="G18" i="1"/>
  <c r="F18" i="1" s="1"/>
  <c r="J19" i="1"/>
  <c r="I19" i="1" s="1"/>
  <c r="G27" i="1" l="1"/>
  <c r="F27" i="1" s="1"/>
  <c r="J27" i="1"/>
  <c r="I27" i="1" s="1"/>
  <c r="E28" i="1"/>
  <c r="G19" i="1"/>
  <c r="F19" i="1" s="1"/>
  <c r="G28" i="1" l="1"/>
  <c r="F28" i="1" s="1"/>
  <c r="J28" i="1"/>
  <c r="I28" i="1" s="1"/>
  <c r="E29" i="1"/>
  <c r="G29" i="1" l="1"/>
  <c r="F29" i="1" s="1"/>
  <c r="J29" i="1"/>
  <c r="I29" i="1" s="1"/>
  <c r="E30" i="1"/>
  <c r="J30" i="1" l="1"/>
  <c r="I30" i="1" s="1"/>
  <c r="E31" i="1"/>
  <c r="G30" i="1"/>
  <c r="F30" i="1" s="1"/>
  <c r="J31" i="1" l="1"/>
  <c r="I31" i="1" s="1"/>
  <c r="E32" i="1"/>
  <c r="G31" i="1"/>
  <c r="F31" i="1" s="1"/>
  <c r="J32" i="1" l="1"/>
  <c r="I32" i="1" s="1"/>
  <c r="E33" i="1"/>
  <c r="G32" i="1"/>
  <c r="F32" i="1" s="1"/>
  <c r="E34" i="1" l="1"/>
  <c r="G33" i="1"/>
  <c r="F33" i="1" s="1"/>
  <c r="J33" i="1"/>
  <c r="I33" i="1" s="1"/>
  <c r="E35" i="1" l="1"/>
  <c r="G34" i="1"/>
  <c r="F34" i="1" s="1"/>
  <c r="J34" i="1"/>
  <c r="I34" i="1" s="1"/>
  <c r="G35" i="1" l="1"/>
  <c r="F35" i="1" s="1"/>
  <c r="J35" i="1"/>
  <c r="I35" i="1" s="1"/>
  <c r="E36" i="1"/>
  <c r="G36" i="1" l="1"/>
  <c r="F36" i="1" s="1"/>
  <c r="E37" i="1"/>
  <c r="J36" i="1"/>
  <c r="I36" i="1" s="1"/>
  <c r="G37" i="1" l="1"/>
  <c r="F37" i="1" s="1"/>
  <c r="J37" i="1"/>
  <c r="I37" i="1" s="1"/>
  <c r="E38" i="1"/>
  <c r="E39" i="1" l="1"/>
  <c r="J38" i="1"/>
  <c r="I38" i="1" s="1"/>
  <c r="G38" i="1"/>
  <c r="F38" i="1" s="1"/>
  <c r="J39" i="1" l="1"/>
  <c r="I39" i="1" s="1"/>
  <c r="G39" i="1"/>
  <c r="F39" i="1" s="1"/>
</calcChain>
</file>

<file path=xl/sharedStrings.xml><?xml version="1.0" encoding="utf-8"?>
<sst xmlns="http://schemas.openxmlformats.org/spreadsheetml/2006/main" count="34" uniqueCount="26">
  <si>
    <t>記号</t>
  </si>
  <si>
    <t>パラメータ説明 [単位]</t>
  </si>
  <si>
    <t>パラメータ範囲</t>
  </si>
  <si>
    <t>f</t>
  </si>
  <si>
    <t>PLtw</t>
  </si>
  <si>
    <t>ビル侵入時の損失 [dB]</t>
  </si>
  <si>
    <t>建物内部における伝搬距離に対する損失 [dB]</t>
  </si>
  <si>
    <t>Lglass</t>
  </si>
  <si>
    <t>ガラス材質の透過損失 [dB]</t>
  </si>
  <si>
    <t>Lconcrete</t>
  </si>
  <si>
    <t>コンクリート材質の透過損失[dB]</t>
  </si>
  <si>
    <t>周波数 [GHz]</t>
  </si>
  <si>
    <t>d2D-in</t>
  </si>
  <si>
    <t>建物内部の水平面上の2次元距離[m]</t>
  </si>
  <si>
    <t>LIRRconcrete</t>
    <phoneticPr fontId="1"/>
  </si>
  <si>
    <t>赤外線反射ガラス材質の透過損失[dB]</t>
    <phoneticPr fontId="1"/>
  </si>
  <si>
    <t xml:space="preserve">PLin </t>
    <phoneticPr fontId="1"/>
  </si>
  <si>
    <r>
      <t xml:space="preserve">f </t>
    </r>
    <r>
      <rPr>
        <sz val="10"/>
        <color rgb="FF000000"/>
        <rFont val="Times New Roman"/>
        <family val="1"/>
      </rPr>
      <t>[GHz]</t>
    </r>
    <phoneticPr fontId="1"/>
  </si>
  <si>
    <r>
      <t>PLtw+PLin</t>
    </r>
    <r>
      <rPr>
        <sz val="10"/>
        <color rgb="FF000000"/>
        <rFont val="Times New Roman"/>
        <family val="1"/>
      </rPr>
      <t xml:space="preserve"> [dB]</t>
    </r>
    <phoneticPr fontId="1"/>
  </si>
  <si>
    <r>
      <t>PLtw</t>
    </r>
    <r>
      <rPr>
        <sz val="11"/>
        <color rgb="FF000000"/>
        <rFont val="Times New Roman"/>
        <family val="1"/>
      </rPr>
      <t xml:space="preserve"> [dB]</t>
    </r>
    <phoneticPr fontId="1"/>
  </si>
  <si>
    <r>
      <t xml:space="preserve">PLin </t>
    </r>
    <r>
      <rPr>
        <sz val="11"/>
        <color rgb="FF000000"/>
        <rFont val="Times New Roman"/>
        <family val="1"/>
      </rPr>
      <t xml:space="preserve"> [dB]</t>
    </r>
    <phoneticPr fontId="1"/>
  </si>
  <si>
    <t>建物侵入損失[dB]</t>
    <rPh sb="0" eb="2">
      <t>タテモノ</t>
    </rPh>
    <rPh sb="2" eb="4">
      <t>シンニュウ</t>
    </rPh>
    <rPh sb="4" eb="6">
      <t>ソンシツ</t>
    </rPh>
    <phoneticPr fontId="1"/>
  </si>
  <si>
    <t>低損失</t>
    <rPh sb="0" eb="3">
      <t>テイソンシツ</t>
    </rPh>
    <phoneticPr fontId="1"/>
  </si>
  <si>
    <t>高損失</t>
    <rPh sb="0" eb="3">
      <t>コウソンシツ</t>
    </rPh>
    <phoneticPr fontId="1"/>
  </si>
  <si>
    <r>
      <t>0.5</t>
    </r>
    <r>
      <rPr>
        <sz val="11"/>
        <rFont val="ＭＳ 明朝"/>
        <family val="1"/>
        <charset val="128"/>
      </rPr>
      <t>～</t>
    </r>
    <r>
      <rPr>
        <sz val="11"/>
        <rFont val="Times New Roman"/>
        <family val="1"/>
      </rPr>
      <t>100GHz</t>
    </r>
    <phoneticPr fontId="1"/>
  </si>
  <si>
    <t>建物侵入損失　屋外から屋内への侵入損失モデル</t>
    <rPh sb="0" eb="2">
      <t>タテモノ</t>
    </rPh>
    <rPh sb="2" eb="4">
      <t>シンニュウ</t>
    </rPh>
    <rPh sb="4" eb="6">
      <t>ソンシツ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</si>
</sst>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i/>
      <sz val="10"/>
      <color rgb="FF000000"/>
      <name val="Times New Roman"/>
      <family val="1"/>
    </font>
    <font>
      <b/>
      <sz val="11"/>
      <color rgb="FF000000"/>
      <name val="Meiryo UI"/>
      <family val="3"/>
      <charset val="128"/>
    </font>
    <font>
      <i/>
      <sz val="11"/>
      <color rgb="FF000000"/>
      <name val="Times New Roman"/>
      <family val="1"/>
    </font>
    <font>
      <sz val="11"/>
      <color rgb="FF000000"/>
      <name val="Meiryo UI"/>
      <family val="3"/>
      <charset val="128"/>
    </font>
    <font>
      <sz val="11"/>
      <color rgb="FF000000"/>
      <name val="Times New Roman"/>
      <family val="1"/>
    </font>
    <font>
      <sz val="11"/>
      <name val="Arial"/>
      <family val="2"/>
    </font>
    <font>
      <b/>
      <sz val="16"/>
      <color theme="1"/>
      <name val="ＭＳ Ｐゴシック"/>
      <family val="3"/>
      <charset val="128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color rgb="FF000000"/>
      <name val="Times New Roman"/>
      <family val="1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985896"/>
      </bottom>
      <diagonal/>
    </border>
    <border>
      <left/>
      <right/>
      <top/>
      <bottom style="thin">
        <color rgb="FF185996"/>
      </bottom>
      <diagonal/>
    </border>
    <border>
      <left/>
      <right/>
      <top style="thin">
        <color rgb="FF985896"/>
      </top>
      <bottom style="thin">
        <color rgb="FF785D96"/>
      </bottom>
      <diagonal/>
    </border>
    <border>
      <left/>
      <right/>
      <top style="thin">
        <color rgb="FF185996"/>
      </top>
      <bottom style="thin">
        <color rgb="FFD85B96"/>
      </bottom>
      <diagonal/>
    </border>
    <border>
      <left/>
      <right/>
      <top style="thin">
        <color rgb="FFD85B96"/>
      </top>
      <bottom style="thin">
        <color rgb="FFB85E96"/>
      </bottom>
      <diagonal/>
    </border>
    <border>
      <left/>
      <right/>
      <top style="thin">
        <color rgb="FF186796"/>
      </top>
      <bottom style="thin">
        <color rgb="FF186796"/>
      </bottom>
      <diagonal/>
    </border>
    <border>
      <left/>
      <right/>
      <top style="thin">
        <color rgb="FFD86896"/>
      </top>
      <bottom style="thin">
        <color rgb="FFD86896"/>
      </bottom>
      <diagonal/>
    </border>
    <border>
      <left/>
      <right/>
      <top style="thin">
        <color rgb="FF186796"/>
      </top>
      <bottom style="thin">
        <color rgb="FF786996"/>
      </bottom>
      <diagonal/>
    </border>
    <border>
      <left/>
      <right/>
      <top style="thin">
        <color rgb="FFD86896"/>
      </top>
      <bottom style="thin">
        <color rgb="FF386B96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5" fillId="0" borderId="3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0" fontId="5" fillId="2" borderId="6" xfId="0" applyFont="1" applyFill="1" applyBorder="1" applyAlignment="1">
      <alignment horizontal="left" vertical="center" wrapText="1" readingOrder="1"/>
    </xf>
    <xf numFmtId="0" fontId="6" fillId="2" borderId="7" xfId="0" applyFont="1" applyFill="1" applyBorder="1" applyAlignment="1">
      <alignment horizontal="left" vertical="center" wrapText="1" readingOrder="1"/>
    </xf>
    <xf numFmtId="0" fontId="5" fillId="2" borderId="8" xfId="0" applyFont="1" applyFill="1" applyBorder="1" applyAlignment="1">
      <alignment horizontal="left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9" fillId="0" borderId="0" xfId="0" applyFont="1">
      <alignment vertical="center"/>
    </xf>
    <xf numFmtId="0" fontId="10" fillId="0" borderId="4" xfId="0" applyFont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2" fillId="0" borderId="3" xfId="0" applyFont="1" applyBorder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 readingOrder="1"/>
    </xf>
    <xf numFmtId="0" fontId="10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2" fillId="3" borderId="0" xfId="0" applyFont="1" applyFill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readingOrder="1"/>
    </xf>
    <xf numFmtId="176" fontId="11" fillId="3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屋外から屋内への侵入損失モデル!$F$13</c:f>
              <c:strCache>
                <c:ptCount val="1"/>
                <c:pt idx="0">
                  <c:v>PLtw+PLin [dB]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屋外から屋内への侵入損失モデル!$E$14:$E$108</c:f>
              <c:numCache>
                <c:formatCode>General</c:formatCode>
                <c:ptCount val="9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35</c:v>
                </c:pt>
                <c:pt idx="13">
                  <c:v>40</c:v>
                </c:pt>
                <c:pt idx="14">
                  <c:v>45</c:v>
                </c:pt>
                <c:pt idx="15">
                  <c:v>50</c:v>
                </c:pt>
                <c:pt idx="16">
                  <c:v>55</c:v>
                </c:pt>
                <c:pt idx="17">
                  <c:v>60</c:v>
                </c:pt>
                <c:pt idx="18">
                  <c:v>65</c:v>
                </c:pt>
                <c:pt idx="19">
                  <c:v>70</c:v>
                </c:pt>
                <c:pt idx="20">
                  <c:v>75</c:v>
                </c:pt>
                <c:pt idx="21">
                  <c:v>80</c:v>
                </c:pt>
                <c:pt idx="22">
                  <c:v>85</c:v>
                </c:pt>
                <c:pt idx="23">
                  <c:v>90</c:v>
                </c:pt>
                <c:pt idx="24">
                  <c:v>95</c:v>
                </c:pt>
                <c:pt idx="25">
                  <c:v>100</c:v>
                </c:pt>
              </c:numCache>
            </c:numRef>
          </c:xVal>
          <c:yVal>
            <c:numRef>
              <c:f>屋外から屋内への侵入損失モデル!$F$14:$F$108</c:f>
              <c:numCache>
                <c:formatCode>0.00_ </c:formatCode>
                <c:ptCount val="95"/>
                <c:pt idx="0">
                  <c:v>10.385887898014516</c:v>
                </c:pt>
                <c:pt idx="1">
                  <c:v>11.204210612555233</c:v>
                </c:pt>
                <c:pt idx="2">
                  <c:v>12.325319569847395</c:v>
                </c:pt>
                <c:pt idx="3">
                  <c:v>12.975618131134727</c:v>
                </c:pt>
                <c:pt idx="4">
                  <c:v>13.37805639523833</c:v>
                </c:pt>
                <c:pt idx="5">
                  <c:v>13.665315242673699</c:v>
                </c:pt>
                <c:pt idx="6">
                  <c:v>14.117690438961386</c:v>
                </c:pt>
                <c:pt idx="7">
                  <c:v>14.727982591860805</c:v>
                </c:pt>
                <c:pt idx="8">
                  <c:v>15.728777319277286</c:v>
                </c:pt>
                <c:pt idx="9">
                  <c:v>16.728787325229696</c:v>
                </c:pt>
                <c:pt idx="10">
                  <c:v>17.72878745119732</c:v>
                </c:pt>
                <c:pt idx="11">
                  <c:v>18.728787452783159</c:v>
                </c:pt>
                <c:pt idx="12">
                  <c:v>19.728787452803122</c:v>
                </c:pt>
                <c:pt idx="13">
                  <c:v>20.728787452803374</c:v>
                </c:pt>
                <c:pt idx="14">
                  <c:v>21.728787452803381</c:v>
                </c:pt>
                <c:pt idx="15">
                  <c:v>22.728787452803374</c:v>
                </c:pt>
                <c:pt idx="16">
                  <c:v>23.728787452803378</c:v>
                </c:pt>
                <c:pt idx="17">
                  <c:v>24.728787452803374</c:v>
                </c:pt>
                <c:pt idx="18">
                  <c:v>25.728787452803378</c:v>
                </c:pt>
                <c:pt idx="19">
                  <c:v>26.728787452803381</c:v>
                </c:pt>
                <c:pt idx="20">
                  <c:v>27.728787452803374</c:v>
                </c:pt>
                <c:pt idx="21">
                  <c:v>28.728787452803381</c:v>
                </c:pt>
                <c:pt idx="22">
                  <c:v>29.728787452803378</c:v>
                </c:pt>
                <c:pt idx="23">
                  <c:v>30.728787452803374</c:v>
                </c:pt>
                <c:pt idx="24">
                  <c:v>31.728787452803381</c:v>
                </c:pt>
                <c:pt idx="25">
                  <c:v>32.728787452803381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94-4C29-8181-48C53A4054E9}"/>
            </c:ext>
          </c:extLst>
        </c:ser>
        <c:ser>
          <c:idx val="1"/>
          <c:order val="1"/>
          <c:tx>
            <c:strRef>
              <c:f>屋外から屋内への侵入損失モデル!$I$13</c:f>
              <c:strCache>
                <c:ptCount val="1"/>
                <c:pt idx="0">
                  <c:v>PLtw+PLin [dB]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屋外から屋内への侵入損失モデル!$E$14:$E$108</c:f>
              <c:numCache>
                <c:formatCode>General</c:formatCode>
                <c:ptCount val="9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35</c:v>
                </c:pt>
                <c:pt idx="13">
                  <c:v>40</c:v>
                </c:pt>
                <c:pt idx="14">
                  <c:v>45</c:v>
                </c:pt>
                <c:pt idx="15">
                  <c:v>50</c:v>
                </c:pt>
                <c:pt idx="16">
                  <c:v>55</c:v>
                </c:pt>
                <c:pt idx="17">
                  <c:v>60</c:v>
                </c:pt>
                <c:pt idx="18">
                  <c:v>65</c:v>
                </c:pt>
                <c:pt idx="19">
                  <c:v>70</c:v>
                </c:pt>
                <c:pt idx="20">
                  <c:v>75</c:v>
                </c:pt>
                <c:pt idx="21">
                  <c:v>80</c:v>
                </c:pt>
                <c:pt idx="22">
                  <c:v>85</c:v>
                </c:pt>
                <c:pt idx="23">
                  <c:v>90</c:v>
                </c:pt>
                <c:pt idx="24">
                  <c:v>95</c:v>
                </c:pt>
                <c:pt idx="25">
                  <c:v>100</c:v>
                </c:pt>
              </c:numCache>
            </c:numRef>
          </c:xVal>
          <c:yVal>
            <c:numRef>
              <c:f>屋外から屋内への侵入損失モデル!$I$14:$I$108</c:f>
              <c:numCache>
                <c:formatCode>0.00_ </c:formatCode>
                <c:ptCount val="95"/>
                <c:pt idx="0">
                  <c:v>17.489595475718509</c:v>
                </c:pt>
                <c:pt idx="1">
                  <c:v>19.367724538539751</c:v>
                </c:pt>
                <c:pt idx="2">
                  <c:v>22.925319569847396</c:v>
                </c:pt>
                <c:pt idx="3">
                  <c:v>26.036730848846531</c:v>
                </c:pt>
                <c:pt idx="4">
                  <c:v>28.471981903556209</c:v>
                </c:pt>
                <c:pt idx="5">
                  <c:v>30.144050139821999</c:v>
                </c:pt>
                <c:pt idx="6">
                  <c:v>31.857186749459917</c:v>
                </c:pt>
                <c:pt idx="7">
                  <c:v>33.025650684460288</c:v>
                </c:pt>
                <c:pt idx="8">
                  <c:v>34.54868862806854</c:v>
                </c:pt>
                <c:pt idx="9">
                  <c:v>36.049014924581023</c:v>
                </c:pt>
                <c:pt idx="10">
                  <c:v>37.549019533817365</c:v>
                </c:pt>
                <c:pt idx="11">
                  <c:v>39.049019598924595</c:v>
                </c:pt>
                <c:pt idx="12">
                  <c:v>40.549019599844257</c:v>
                </c:pt>
                <c:pt idx="13">
                  <c:v>42.049019599857246</c:v>
                </c:pt>
                <c:pt idx="14">
                  <c:v>43.549019599857431</c:v>
                </c:pt>
                <c:pt idx="15">
                  <c:v>45.049019599857438</c:v>
                </c:pt>
                <c:pt idx="16">
                  <c:v>46.549019599857445</c:v>
                </c:pt>
                <c:pt idx="17">
                  <c:v>48.049019599857438</c:v>
                </c:pt>
                <c:pt idx="18">
                  <c:v>49.549019599857431</c:v>
                </c:pt>
                <c:pt idx="19">
                  <c:v>51.049019599857445</c:v>
                </c:pt>
                <c:pt idx="20">
                  <c:v>52.549019599857438</c:v>
                </c:pt>
                <c:pt idx="21">
                  <c:v>54.049019599857445</c:v>
                </c:pt>
                <c:pt idx="22">
                  <c:v>55.549019599857431</c:v>
                </c:pt>
                <c:pt idx="23">
                  <c:v>57.049019599857431</c:v>
                </c:pt>
                <c:pt idx="24">
                  <c:v>58.549019599857445</c:v>
                </c:pt>
                <c:pt idx="25">
                  <c:v>60.049019599857438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94-4C29-8181-48C53A405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203824"/>
        <c:axId val="493195088"/>
      </c:scatterChart>
      <c:valAx>
        <c:axId val="49320382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Frequency [GHz]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93195088"/>
        <c:crosses val="autoZero"/>
        <c:crossBetween val="midCat"/>
      </c:valAx>
      <c:valAx>
        <c:axId val="49319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Building</a:t>
                </a:r>
                <a:r>
                  <a:rPr lang="ja-JP"/>
                  <a:t> </a:t>
                </a:r>
                <a:r>
                  <a:rPr lang="en-US"/>
                  <a:t>Penetration Loss [dB]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9320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12</xdr:row>
      <xdr:rowOff>298449</xdr:rowOff>
    </xdr:from>
    <xdr:to>
      <xdr:col>3</xdr:col>
      <xdr:colOff>326571</xdr:colOff>
      <xdr:row>46</xdr:row>
      <xdr:rowOff>50124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5A0625A-48C9-413E-827F-9494DFD02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09DE-3A5B-43EA-BFD6-1188B949641C}">
  <dimension ref="B2:K131"/>
  <sheetViews>
    <sheetView tabSelected="1" topLeftCell="A6" zoomScale="85" zoomScaleNormal="85" workbookViewId="0">
      <selection activeCell="H16" sqref="H16"/>
    </sheetView>
  </sheetViews>
  <sheetFormatPr defaultRowHeight="13.2" x14ac:dyDescent="0.2"/>
  <cols>
    <col min="2" max="2" width="16.33203125" customWidth="1"/>
    <col min="3" max="3" width="69.88671875" bestFit="1" customWidth="1"/>
    <col min="4" max="4" width="14.88671875" customWidth="1"/>
    <col min="5" max="5" width="12.77734375" customWidth="1"/>
    <col min="6" max="6" width="18.109375" bestFit="1" customWidth="1"/>
    <col min="7" max="8" width="18.109375" customWidth="1"/>
    <col min="9" max="9" width="18.109375" bestFit="1" customWidth="1"/>
    <col min="10" max="11" width="18.109375" customWidth="1"/>
    <col min="13" max="13" width="4.88671875" bestFit="1" customWidth="1"/>
    <col min="14" max="14" width="13.33203125" bestFit="1" customWidth="1"/>
  </cols>
  <sheetData>
    <row r="2" spans="2:11" ht="19.2" x14ac:dyDescent="0.2">
      <c r="B2" s="17" t="s">
        <v>25</v>
      </c>
    </row>
    <row r="4" spans="2:11" ht="15" x14ac:dyDescent="0.2">
      <c r="B4" s="3" t="s">
        <v>0</v>
      </c>
      <c r="C4" s="4" t="s">
        <v>1</v>
      </c>
      <c r="D4" s="4" t="s">
        <v>2</v>
      </c>
      <c r="F4" s="12" t="s">
        <v>22</v>
      </c>
      <c r="G4" s="27" t="str">
        <f>F4</f>
        <v>低損失</v>
      </c>
      <c r="H4" s="27" t="str">
        <f>G4</f>
        <v>低損失</v>
      </c>
      <c r="I4" s="12" t="s">
        <v>23</v>
      </c>
      <c r="J4" s="27" t="str">
        <f>I4</f>
        <v>高損失</v>
      </c>
      <c r="K4" s="27" t="str">
        <f>J4</f>
        <v>高損失</v>
      </c>
    </row>
    <row r="5" spans="2:11" ht="19.05" customHeight="1" x14ac:dyDescent="0.2">
      <c r="B5" s="5" t="s">
        <v>4</v>
      </c>
      <c r="C5" s="6" t="s">
        <v>5</v>
      </c>
      <c r="D5" s="18"/>
      <c r="F5" s="13"/>
      <c r="G5" s="28"/>
      <c r="H5" s="28"/>
      <c r="I5" s="13"/>
      <c r="J5" s="28"/>
      <c r="K5" s="28"/>
    </row>
    <row r="6" spans="2:11" ht="19.05" customHeight="1" x14ac:dyDescent="0.2">
      <c r="B6" s="9" t="s">
        <v>16</v>
      </c>
      <c r="C6" s="10" t="s">
        <v>6</v>
      </c>
      <c r="D6" s="11"/>
      <c r="F6" s="16"/>
      <c r="G6" s="29"/>
      <c r="H6" s="29"/>
      <c r="I6" s="16"/>
      <c r="J6" s="29"/>
      <c r="K6" s="29"/>
    </row>
    <row r="7" spans="2:11" ht="19.05" customHeight="1" x14ac:dyDescent="0.2">
      <c r="B7" s="5" t="s">
        <v>7</v>
      </c>
      <c r="C7" s="6" t="s">
        <v>8</v>
      </c>
      <c r="D7" s="18"/>
      <c r="F7" s="20"/>
      <c r="G7" s="30"/>
      <c r="H7" s="30"/>
      <c r="I7" s="20"/>
      <c r="J7" s="30"/>
      <c r="K7" s="30"/>
    </row>
    <row r="8" spans="2:11" ht="19.05" customHeight="1" x14ac:dyDescent="0.2">
      <c r="B8" s="7" t="s">
        <v>14</v>
      </c>
      <c r="C8" s="8" t="s">
        <v>15</v>
      </c>
      <c r="D8" s="19"/>
      <c r="F8" s="15"/>
      <c r="G8" s="31"/>
      <c r="H8" s="31"/>
      <c r="I8" s="15"/>
      <c r="J8" s="31"/>
      <c r="K8" s="31"/>
    </row>
    <row r="9" spans="2:11" ht="19.05" customHeight="1" x14ac:dyDescent="0.2">
      <c r="B9" s="5" t="s">
        <v>9</v>
      </c>
      <c r="C9" s="6" t="s">
        <v>10</v>
      </c>
      <c r="D9" s="18"/>
      <c r="F9" s="15"/>
      <c r="G9" s="31"/>
      <c r="H9" s="31"/>
      <c r="I9" s="15"/>
      <c r="J9" s="31"/>
      <c r="K9" s="31"/>
    </row>
    <row r="10" spans="2:11" ht="19.05" customHeight="1" x14ac:dyDescent="0.2">
      <c r="B10" s="7" t="s">
        <v>3</v>
      </c>
      <c r="C10" s="8" t="s">
        <v>11</v>
      </c>
      <c r="D10" s="19" t="s">
        <v>24</v>
      </c>
      <c r="F10" s="20"/>
      <c r="G10" s="30"/>
      <c r="H10" s="30"/>
      <c r="I10" s="20"/>
      <c r="J10" s="30"/>
      <c r="K10" s="30"/>
    </row>
    <row r="11" spans="2:11" ht="19.05" customHeight="1" x14ac:dyDescent="0.2">
      <c r="B11" s="5" t="s">
        <v>12</v>
      </c>
      <c r="C11" s="6" t="s">
        <v>13</v>
      </c>
      <c r="D11" s="18"/>
      <c r="F11" s="14">
        <v>1</v>
      </c>
      <c r="G11" s="32"/>
      <c r="H11" s="32">
        <f>F11</f>
        <v>1</v>
      </c>
      <c r="I11" s="14">
        <v>1</v>
      </c>
      <c r="J11" s="32"/>
      <c r="K11" s="32">
        <f>I11</f>
        <v>1</v>
      </c>
    </row>
    <row r="12" spans="2:11" ht="36" x14ac:dyDescent="0.2">
      <c r="B12" s="24"/>
      <c r="C12" s="25"/>
      <c r="D12" s="26"/>
      <c r="E12" s="1"/>
      <c r="F12" s="1" t="s">
        <v>21</v>
      </c>
      <c r="G12" s="33" t="s">
        <v>5</v>
      </c>
      <c r="H12" s="33" t="s">
        <v>6</v>
      </c>
      <c r="I12" s="1" t="s">
        <v>21</v>
      </c>
      <c r="J12" s="33" t="s">
        <v>5</v>
      </c>
      <c r="K12" s="33" t="s">
        <v>6</v>
      </c>
    </row>
    <row r="13" spans="2:11" s="1" customFormat="1" ht="13.8" x14ac:dyDescent="0.2">
      <c r="E13" s="23" t="s">
        <v>17</v>
      </c>
      <c r="F13" s="2" t="s">
        <v>18</v>
      </c>
      <c r="G13" s="34" t="s">
        <v>19</v>
      </c>
      <c r="H13" s="34" t="s">
        <v>20</v>
      </c>
      <c r="I13" s="2" t="s">
        <v>18</v>
      </c>
      <c r="J13" s="34" t="s">
        <v>19</v>
      </c>
      <c r="K13" s="34" t="s">
        <v>20</v>
      </c>
    </row>
    <row r="14" spans="2:11" ht="13.8" x14ac:dyDescent="0.2">
      <c r="E14" s="21">
        <v>0.5</v>
      </c>
      <c r="F14" s="22">
        <f>G14+H14</f>
        <v>10.385887898014516</v>
      </c>
      <c r="G14" s="35">
        <f>5-10*LOG10(0.3*POWER(10,-1*(2+0.2*$E14)/10)+0.7*POWER(10,-1*(5+4*$E14)/10))</f>
        <v>9.8858878980145164</v>
      </c>
      <c r="H14" s="35">
        <f>0.5*$H$11</f>
        <v>0.5</v>
      </c>
      <c r="I14" s="22">
        <f>J14+K14</f>
        <v>17.489595475718509</v>
      </c>
      <c r="J14" s="35">
        <f>5-10*LOG10(0.7*POWER(10,-1*(23+0.3*$E14)/10)+0.3*POWER(10,-1*(5+4*$E14)/10))</f>
        <v>16.989595475718509</v>
      </c>
      <c r="K14" s="35">
        <f>0.5*$K$11</f>
        <v>0.5</v>
      </c>
    </row>
    <row r="15" spans="2:11" ht="13.8" x14ac:dyDescent="0.2">
      <c r="E15" s="21">
        <f>E14+0.5</f>
        <v>1</v>
      </c>
      <c r="F15" s="22">
        <f t="shared" ref="F15:F19" si="0">G15+H15</f>
        <v>11.204210612555233</v>
      </c>
      <c r="G15" s="35">
        <f t="shared" ref="G15:G19" si="1">5-10*LOG10(0.3*POWER(10,-1*(2+0.2*$E15)/10)+0.7*POWER(10,-1*(5+4*$E15)/10))</f>
        <v>10.704210612555233</v>
      </c>
      <c r="H15" s="35">
        <f t="shared" ref="H15:H19" si="2">0.5*$H$11</f>
        <v>0.5</v>
      </c>
      <c r="I15" s="22">
        <f t="shared" ref="I15:I19" si="3">J15+K15</f>
        <v>19.367724538539751</v>
      </c>
      <c r="J15" s="35">
        <f t="shared" ref="J15:J19" si="4">5-10*LOG10(0.7*POWER(10,-1*(23+0.3*$E15)/10)+0.3*POWER(10,-1*(5+4*$E15)/10))</f>
        <v>18.867724538539751</v>
      </c>
      <c r="K15" s="35">
        <f t="shared" ref="K15:K39" si="5">0.5*$K$11</f>
        <v>0.5</v>
      </c>
    </row>
    <row r="16" spans="2:11" ht="13.8" x14ac:dyDescent="0.2">
      <c r="E16" s="21">
        <f t="shared" ref="E16:E19" si="6">E15+1</f>
        <v>2</v>
      </c>
      <c r="F16" s="22">
        <f t="shared" si="0"/>
        <v>12.325319569847395</v>
      </c>
      <c r="G16" s="35">
        <f t="shared" si="1"/>
        <v>11.825319569847395</v>
      </c>
      <c r="H16" s="35">
        <f t="shared" si="2"/>
        <v>0.5</v>
      </c>
      <c r="I16" s="22">
        <f t="shared" si="3"/>
        <v>22.925319569847396</v>
      </c>
      <c r="J16" s="35">
        <f t="shared" si="4"/>
        <v>22.425319569847396</v>
      </c>
      <c r="K16" s="35">
        <f t="shared" si="5"/>
        <v>0.5</v>
      </c>
    </row>
    <row r="17" spans="5:11" ht="13.8" x14ac:dyDescent="0.2">
      <c r="E17" s="21">
        <f t="shared" si="6"/>
        <v>3</v>
      </c>
      <c r="F17" s="22">
        <f t="shared" si="0"/>
        <v>12.975618131134727</v>
      </c>
      <c r="G17" s="35">
        <f t="shared" si="1"/>
        <v>12.475618131134727</v>
      </c>
      <c r="H17" s="35">
        <f t="shared" si="2"/>
        <v>0.5</v>
      </c>
      <c r="I17" s="22">
        <f t="shared" si="3"/>
        <v>26.036730848846531</v>
      </c>
      <c r="J17" s="35">
        <f t="shared" si="4"/>
        <v>25.536730848846531</v>
      </c>
      <c r="K17" s="35">
        <f t="shared" si="5"/>
        <v>0.5</v>
      </c>
    </row>
    <row r="18" spans="5:11" ht="13.8" x14ac:dyDescent="0.2">
      <c r="E18" s="21">
        <f t="shared" si="6"/>
        <v>4</v>
      </c>
      <c r="F18" s="22">
        <f t="shared" si="0"/>
        <v>13.37805639523833</v>
      </c>
      <c r="G18" s="35">
        <f>5-10*LOG10(0.3*POWER(10,-1*(2+0.2*$E18)/10)+0.7*POWER(10,-1*(5+4*$E18)/10))</f>
        <v>12.87805639523833</v>
      </c>
      <c r="H18" s="35">
        <f t="shared" si="2"/>
        <v>0.5</v>
      </c>
      <c r="I18" s="22">
        <f t="shared" si="3"/>
        <v>28.471981903556209</v>
      </c>
      <c r="J18" s="35">
        <f t="shared" si="4"/>
        <v>27.971981903556209</v>
      </c>
      <c r="K18" s="35">
        <f t="shared" si="5"/>
        <v>0.5</v>
      </c>
    </row>
    <row r="19" spans="5:11" ht="13.8" x14ac:dyDescent="0.2">
      <c r="E19" s="21">
        <f t="shared" si="6"/>
        <v>5</v>
      </c>
      <c r="F19" s="22">
        <f t="shared" si="0"/>
        <v>13.665315242673699</v>
      </c>
      <c r="G19" s="35">
        <f t="shared" si="1"/>
        <v>13.165315242673699</v>
      </c>
      <c r="H19" s="35">
        <f t="shared" si="2"/>
        <v>0.5</v>
      </c>
      <c r="I19" s="22">
        <f t="shared" si="3"/>
        <v>30.144050139821999</v>
      </c>
      <c r="J19" s="35">
        <f t="shared" si="4"/>
        <v>29.644050139821999</v>
      </c>
      <c r="K19" s="35">
        <f t="shared" si="5"/>
        <v>0.5</v>
      </c>
    </row>
    <row r="20" spans="5:11" ht="13.8" x14ac:dyDescent="0.2">
      <c r="E20" s="21">
        <v>7</v>
      </c>
      <c r="F20" s="22">
        <f t="shared" ref="F20:F39" si="7">G20+H20</f>
        <v>14.117690438961386</v>
      </c>
      <c r="G20" s="35">
        <f t="shared" ref="G20:G39" si="8">5-10*LOG10(0.3*POWER(10,-1*(2+0.2*$E20)/10)+0.7*POWER(10,-1*(5+4*$E20)/10))</f>
        <v>13.617690438961386</v>
      </c>
      <c r="H20" s="35">
        <f t="shared" ref="H20:H39" si="9">0.5*$H$11</f>
        <v>0.5</v>
      </c>
      <c r="I20" s="22">
        <f t="shared" ref="I20:I39" si="10">J20+K20</f>
        <v>31.857186749459917</v>
      </c>
      <c r="J20" s="35">
        <f t="shared" ref="J20:J39" si="11">5-10*LOG10(0.7*POWER(10,-1*(23+0.3*$E20)/10)+0.3*POWER(10,-1*(5+4*$E20)/10))</f>
        <v>31.357186749459917</v>
      </c>
      <c r="K20" s="35">
        <f t="shared" si="5"/>
        <v>0.5</v>
      </c>
    </row>
    <row r="21" spans="5:11" ht="13.8" x14ac:dyDescent="0.2">
      <c r="E21" s="21">
        <v>10</v>
      </c>
      <c r="F21" s="22">
        <f t="shared" si="7"/>
        <v>14.727982591860805</v>
      </c>
      <c r="G21" s="35">
        <f t="shared" si="8"/>
        <v>14.227982591860805</v>
      </c>
      <c r="H21" s="35">
        <f t="shared" si="9"/>
        <v>0.5</v>
      </c>
      <c r="I21" s="22">
        <f t="shared" si="10"/>
        <v>33.025650684460288</v>
      </c>
      <c r="J21" s="35">
        <f t="shared" si="11"/>
        <v>32.525650684460288</v>
      </c>
      <c r="K21" s="35">
        <f t="shared" si="5"/>
        <v>0.5</v>
      </c>
    </row>
    <row r="22" spans="5:11" ht="13.8" x14ac:dyDescent="0.2">
      <c r="E22" s="21">
        <f t="shared" ref="E22:E39" si="12">E21+5</f>
        <v>15</v>
      </c>
      <c r="F22" s="22">
        <f t="shared" si="7"/>
        <v>15.728777319277286</v>
      </c>
      <c r="G22" s="35">
        <f t="shared" si="8"/>
        <v>15.228777319277286</v>
      </c>
      <c r="H22" s="35">
        <f t="shared" si="9"/>
        <v>0.5</v>
      </c>
      <c r="I22" s="22">
        <f t="shared" si="10"/>
        <v>34.54868862806854</v>
      </c>
      <c r="J22" s="35">
        <f t="shared" si="11"/>
        <v>34.04868862806854</v>
      </c>
      <c r="K22" s="35">
        <f t="shared" si="5"/>
        <v>0.5</v>
      </c>
    </row>
    <row r="23" spans="5:11" ht="13.8" x14ac:dyDescent="0.2">
      <c r="E23" s="21">
        <f t="shared" si="12"/>
        <v>20</v>
      </c>
      <c r="F23" s="22">
        <f t="shared" si="7"/>
        <v>16.728787325229696</v>
      </c>
      <c r="G23" s="35">
        <f>5-10*LOG10(0.3*POWER(10,-1*(2+0.2*$E23)/10)+0.7*POWER(10,-1*(5+4*$E23)/10))</f>
        <v>16.228787325229696</v>
      </c>
      <c r="H23" s="35">
        <f t="shared" si="9"/>
        <v>0.5</v>
      </c>
      <c r="I23" s="22">
        <f t="shared" si="10"/>
        <v>36.049014924581023</v>
      </c>
      <c r="J23" s="35">
        <f t="shared" si="11"/>
        <v>35.549014924581023</v>
      </c>
      <c r="K23" s="35">
        <f t="shared" si="5"/>
        <v>0.5</v>
      </c>
    </row>
    <row r="24" spans="5:11" ht="13.8" x14ac:dyDescent="0.2">
      <c r="E24" s="21">
        <f t="shared" si="12"/>
        <v>25</v>
      </c>
      <c r="F24" s="22">
        <f t="shared" si="7"/>
        <v>17.72878745119732</v>
      </c>
      <c r="G24" s="35">
        <f t="shared" si="8"/>
        <v>17.22878745119732</v>
      </c>
      <c r="H24" s="35">
        <f t="shared" si="9"/>
        <v>0.5</v>
      </c>
      <c r="I24" s="22">
        <f t="shared" si="10"/>
        <v>37.549019533817365</v>
      </c>
      <c r="J24" s="35">
        <f t="shared" si="11"/>
        <v>37.049019533817365</v>
      </c>
      <c r="K24" s="35">
        <f t="shared" si="5"/>
        <v>0.5</v>
      </c>
    </row>
    <row r="25" spans="5:11" ht="13.8" x14ac:dyDescent="0.2">
      <c r="E25" s="21">
        <f t="shared" si="12"/>
        <v>30</v>
      </c>
      <c r="F25" s="22">
        <f t="shared" si="7"/>
        <v>18.728787452783159</v>
      </c>
      <c r="G25" s="35">
        <f t="shared" si="8"/>
        <v>18.228787452783159</v>
      </c>
      <c r="H25" s="35">
        <f t="shared" si="9"/>
        <v>0.5</v>
      </c>
      <c r="I25" s="22">
        <f t="shared" si="10"/>
        <v>39.049019598924595</v>
      </c>
      <c r="J25" s="35">
        <f t="shared" si="11"/>
        <v>38.549019598924595</v>
      </c>
      <c r="K25" s="35">
        <f t="shared" si="5"/>
        <v>0.5</v>
      </c>
    </row>
    <row r="26" spans="5:11" ht="13.8" x14ac:dyDescent="0.2">
      <c r="E26" s="21">
        <f t="shared" si="12"/>
        <v>35</v>
      </c>
      <c r="F26" s="22">
        <f t="shared" si="7"/>
        <v>19.728787452803122</v>
      </c>
      <c r="G26" s="35">
        <f t="shared" si="8"/>
        <v>19.228787452803122</v>
      </c>
      <c r="H26" s="35">
        <f t="shared" si="9"/>
        <v>0.5</v>
      </c>
      <c r="I26" s="22">
        <f t="shared" si="10"/>
        <v>40.549019599844257</v>
      </c>
      <c r="J26" s="35">
        <f t="shared" si="11"/>
        <v>40.049019599844257</v>
      </c>
      <c r="K26" s="35">
        <f t="shared" si="5"/>
        <v>0.5</v>
      </c>
    </row>
    <row r="27" spans="5:11" ht="13.8" x14ac:dyDescent="0.2">
      <c r="E27" s="21">
        <f t="shared" si="12"/>
        <v>40</v>
      </c>
      <c r="F27" s="22">
        <f t="shared" si="7"/>
        <v>20.728787452803374</v>
      </c>
      <c r="G27" s="35">
        <f t="shared" si="8"/>
        <v>20.228787452803374</v>
      </c>
      <c r="H27" s="35">
        <f t="shared" si="9"/>
        <v>0.5</v>
      </c>
      <c r="I27" s="22">
        <f t="shared" si="10"/>
        <v>42.049019599857246</v>
      </c>
      <c r="J27" s="35">
        <f t="shared" si="11"/>
        <v>41.549019599857246</v>
      </c>
      <c r="K27" s="35">
        <f t="shared" si="5"/>
        <v>0.5</v>
      </c>
    </row>
    <row r="28" spans="5:11" ht="13.8" x14ac:dyDescent="0.2">
      <c r="E28" s="21">
        <f t="shared" si="12"/>
        <v>45</v>
      </c>
      <c r="F28" s="22">
        <f t="shared" si="7"/>
        <v>21.728787452803381</v>
      </c>
      <c r="G28" s="35">
        <f t="shared" si="8"/>
        <v>21.228787452803381</v>
      </c>
      <c r="H28" s="35">
        <f t="shared" si="9"/>
        <v>0.5</v>
      </c>
      <c r="I28" s="22">
        <f t="shared" si="10"/>
        <v>43.549019599857431</v>
      </c>
      <c r="J28" s="35">
        <f t="shared" si="11"/>
        <v>43.049019599857431</v>
      </c>
      <c r="K28" s="35">
        <f t="shared" si="5"/>
        <v>0.5</v>
      </c>
    </row>
    <row r="29" spans="5:11" ht="13.8" x14ac:dyDescent="0.2">
      <c r="E29" s="21">
        <f t="shared" si="12"/>
        <v>50</v>
      </c>
      <c r="F29" s="22">
        <f t="shared" si="7"/>
        <v>22.728787452803374</v>
      </c>
      <c r="G29" s="35">
        <f t="shared" si="8"/>
        <v>22.228787452803374</v>
      </c>
      <c r="H29" s="35">
        <f t="shared" si="9"/>
        <v>0.5</v>
      </c>
      <c r="I29" s="22">
        <f t="shared" si="10"/>
        <v>45.049019599857438</v>
      </c>
      <c r="J29" s="35">
        <f t="shared" si="11"/>
        <v>44.549019599857438</v>
      </c>
      <c r="K29" s="35">
        <f t="shared" si="5"/>
        <v>0.5</v>
      </c>
    </row>
    <row r="30" spans="5:11" ht="13.8" x14ac:dyDescent="0.2">
      <c r="E30" s="21">
        <f t="shared" si="12"/>
        <v>55</v>
      </c>
      <c r="F30" s="22">
        <f t="shared" si="7"/>
        <v>23.728787452803378</v>
      </c>
      <c r="G30" s="35">
        <f t="shared" si="8"/>
        <v>23.228787452803378</v>
      </c>
      <c r="H30" s="35">
        <f t="shared" si="9"/>
        <v>0.5</v>
      </c>
      <c r="I30" s="22">
        <f t="shared" si="10"/>
        <v>46.549019599857445</v>
      </c>
      <c r="J30" s="35">
        <f t="shared" si="11"/>
        <v>46.049019599857445</v>
      </c>
      <c r="K30" s="35">
        <f t="shared" si="5"/>
        <v>0.5</v>
      </c>
    </row>
    <row r="31" spans="5:11" ht="13.8" x14ac:dyDescent="0.2">
      <c r="E31" s="21">
        <f t="shared" si="12"/>
        <v>60</v>
      </c>
      <c r="F31" s="22">
        <f t="shared" si="7"/>
        <v>24.728787452803374</v>
      </c>
      <c r="G31" s="35">
        <f t="shared" si="8"/>
        <v>24.228787452803374</v>
      </c>
      <c r="H31" s="35">
        <f t="shared" si="9"/>
        <v>0.5</v>
      </c>
      <c r="I31" s="22">
        <f t="shared" si="10"/>
        <v>48.049019599857438</v>
      </c>
      <c r="J31" s="35">
        <f t="shared" si="11"/>
        <v>47.549019599857438</v>
      </c>
      <c r="K31" s="35">
        <f t="shared" si="5"/>
        <v>0.5</v>
      </c>
    </row>
    <row r="32" spans="5:11" ht="13.8" x14ac:dyDescent="0.2">
      <c r="E32" s="21">
        <f t="shared" si="12"/>
        <v>65</v>
      </c>
      <c r="F32" s="22">
        <f t="shared" si="7"/>
        <v>25.728787452803378</v>
      </c>
      <c r="G32" s="35">
        <f t="shared" si="8"/>
        <v>25.228787452803378</v>
      </c>
      <c r="H32" s="35">
        <f t="shared" si="9"/>
        <v>0.5</v>
      </c>
      <c r="I32" s="22">
        <f t="shared" si="10"/>
        <v>49.549019599857431</v>
      </c>
      <c r="J32" s="35">
        <f t="shared" si="11"/>
        <v>49.049019599857431</v>
      </c>
      <c r="K32" s="35">
        <f t="shared" si="5"/>
        <v>0.5</v>
      </c>
    </row>
    <row r="33" spans="5:11" ht="13.8" x14ac:dyDescent="0.2">
      <c r="E33" s="21">
        <f t="shared" si="12"/>
        <v>70</v>
      </c>
      <c r="F33" s="22">
        <f t="shared" si="7"/>
        <v>26.728787452803381</v>
      </c>
      <c r="G33" s="35">
        <f t="shared" si="8"/>
        <v>26.228787452803381</v>
      </c>
      <c r="H33" s="35">
        <f t="shared" si="9"/>
        <v>0.5</v>
      </c>
      <c r="I33" s="22">
        <f t="shared" si="10"/>
        <v>51.049019599857445</v>
      </c>
      <c r="J33" s="35">
        <f t="shared" si="11"/>
        <v>50.549019599857445</v>
      </c>
      <c r="K33" s="35">
        <f t="shared" si="5"/>
        <v>0.5</v>
      </c>
    </row>
    <row r="34" spans="5:11" ht="13.8" x14ac:dyDescent="0.2">
      <c r="E34" s="21">
        <f t="shared" si="12"/>
        <v>75</v>
      </c>
      <c r="F34" s="22">
        <f t="shared" si="7"/>
        <v>27.728787452803374</v>
      </c>
      <c r="G34" s="35">
        <f t="shared" si="8"/>
        <v>27.228787452803374</v>
      </c>
      <c r="H34" s="35">
        <f t="shared" si="9"/>
        <v>0.5</v>
      </c>
      <c r="I34" s="22">
        <f t="shared" si="10"/>
        <v>52.549019599857438</v>
      </c>
      <c r="J34" s="35">
        <f t="shared" si="11"/>
        <v>52.049019599857438</v>
      </c>
      <c r="K34" s="35">
        <f t="shared" si="5"/>
        <v>0.5</v>
      </c>
    </row>
    <row r="35" spans="5:11" ht="13.8" x14ac:dyDescent="0.2">
      <c r="E35" s="21">
        <f t="shared" si="12"/>
        <v>80</v>
      </c>
      <c r="F35" s="22">
        <f t="shared" si="7"/>
        <v>28.728787452803381</v>
      </c>
      <c r="G35" s="35">
        <f t="shared" si="8"/>
        <v>28.228787452803381</v>
      </c>
      <c r="H35" s="35">
        <f t="shared" si="9"/>
        <v>0.5</v>
      </c>
      <c r="I35" s="22">
        <f t="shared" si="10"/>
        <v>54.049019599857445</v>
      </c>
      <c r="J35" s="35">
        <f t="shared" si="11"/>
        <v>53.549019599857445</v>
      </c>
      <c r="K35" s="35">
        <f t="shared" si="5"/>
        <v>0.5</v>
      </c>
    </row>
    <row r="36" spans="5:11" ht="13.8" x14ac:dyDescent="0.2">
      <c r="E36" s="21">
        <f t="shared" si="12"/>
        <v>85</v>
      </c>
      <c r="F36" s="22">
        <f t="shared" si="7"/>
        <v>29.728787452803378</v>
      </c>
      <c r="G36" s="35">
        <f t="shared" si="8"/>
        <v>29.228787452803378</v>
      </c>
      <c r="H36" s="35">
        <f t="shared" si="9"/>
        <v>0.5</v>
      </c>
      <c r="I36" s="22">
        <f t="shared" si="10"/>
        <v>55.549019599857431</v>
      </c>
      <c r="J36" s="35">
        <f t="shared" si="11"/>
        <v>55.049019599857431</v>
      </c>
      <c r="K36" s="35">
        <f t="shared" si="5"/>
        <v>0.5</v>
      </c>
    </row>
    <row r="37" spans="5:11" ht="13.8" x14ac:dyDescent="0.2">
      <c r="E37" s="21">
        <f t="shared" si="12"/>
        <v>90</v>
      </c>
      <c r="F37" s="22">
        <f t="shared" si="7"/>
        <v>30.728787452803374</v>
      </c>
      <c r="G37" s="35">
        <f t="shared" si="8"/>
        <v>30.228787452803374</v>
      </c>
      <c r="H37" s="35">
        <f t="shared" si="9"/>
        <v>0.5</v>
      </c>
      <c r="I37" s="22">
        <f t="shared" si="10"/>
        <v>57.049019599857431</v>
      </c>
      <c r="J37" s="35">
        <f t="shared" si="11"/>
        <v>56.549019599857431</v>
      </c>
      <c r="K37" s="35">
        <f t="shared" si="5"/>
        <v>0.5</v>
      </c>
    </row>
    <row r="38" spans="5:11" ht="13.8" x14ac:dyDescent="0.2">
      <c r="E38" s="21">
        <f t="shared" si="12"/>
        <v>95</v>
      </c>
      <c r="F38" s="22">
        <f t="shared" si="7"/>
        <v>31.728787452803381</v>
      </c>
      <c r="G38" s="35">
        <f t="shared" si="8"/>
        <v>31.228787452803381</v>
      </c>
      <c r="H38" s="35">
        <f t="shared" si="9"/>
        <v>0.5</v>
      </c>
      <c r="I38" s="22">
        <f t="shared" si="10"/>
        <v>58.549019599857445</v>
      </c>
      <c r="J38" s="35">
        <f t="shared" si="11"/>
        <v>58.049019599857445</v>
      </c>
      <c r="K38" s="35">
        <f t="shared" si="5"/>
        <v>0.5</v>
      </c>
    </row>
    <row r="39" spans="5:11" ht="13.8" x14ac:dyDescent="0.2">
      <c r="E39" s="21">
        <f t="shared" si="12"/>
        <v>100</v>
      </c>
      <c r="F39" s="22">
        <f t="shared" si="7"/>
        <v>32.728787452803381</v>
      </c>
      <c r="G39" s="35">
        <f t="shared" si="8"/>
        <v>32.228787452803381</v>
      </c>
      <c r="H39" s="35">
        <f t="shared" si="9"/>
        <v>0.5</v>
      </c>
      <c r="I39" s="22">
        <f t="shared" si="10"/>
        <v>60.049019599857438</v>
      </c>
      <c r="J39" s="35">
        <f t="shared" si="11"/>
        <v>59.549019599857438</v>
      </c>
      <c r="K39" s="35">
        <f t="shared" si="5"/>
        <v>0.5</v>
      </c>
    </row>
    <row r="40" spans="5:11" ht="13.8" x14ac:dyDescent="0.2">
      <c r="E40" s="21"/>
      <c r="F40" s="22"/>
      <c r="G40" s="22"/>
      <c r="H40" s="22"/>
      <c r="I40" s="22"/>
      <c r="J40" s="22"/>
      <c r="K40" s="22"/>
    </row>
    <row r="41" spans="5:11" ht="13.8" x14ac:dyDescent="0.2">
      <c r="E41" s="21"/>
      <c r="F41" s="22"/>
      <c r="G41" s="22"/>
      <c r="H41" s="22"/>
      <c r="I41" s="22"/>
      <c r="J41" s="22"/>
      <c r="K41" s="22"/>
    </row>
    <row r="42" spans="5:11" ht="13.8" x14ac:dyDescent="0.2">
      <c r="E42" s="21"/>
      <c r="F42" s="22"/>
      <c r="G42" s="22"/>
      <c r="H42" s="22"/>
      <c r="I42" s="22"/>
      <c r="J42" s="22"/>
      <c r="K42" s="22"/>
    </row>
    <row r="43" spans="5:11" ht="13.8" x14ac:dyDescent="0.2">
      <c r="E43" s="21"/>
      <c r="F43" s="22"/>
      <c r="G43" s="22"/>
      <c r="H43" s="22"/>
      <c r="I43" s="22"/>
      <c r="J43" s="22"/>
      <c r="K43" s="22"/>
    </row>
    <row r="44" spans="5:11" ht="13.8" x14ac:dyDescent="0.2">
      <c r="E44" s="21"/>
      <c r="F44" s="22"/>
      <c r="G44" s="22"/>
      <c r="H44" s="22"/>
      <c r="I44" s="22"/>
      <c r="J44" s="22"/>
      <c r="K44" s="22"/>
    </row>
    <row r="45" spans="5:11" ht="13.8" x14ac:dyDescent="0.2">
      <c r="E45" s="21"/>
      <c r="F45" s="22"/>
      <c r="G45" s="22"/>
      <c r="H45" s="22"/>
      <c r="I45" s="22"/>
      <c r="J45" s="22"/>
      <c r="K45" s="22"/>
    </row>
    <row r="46" spans="5:11" ht="13.8" x14ac:dyDescent="0.2">
      <c r="E46" s="21"/>
      <c r="F46" s="22"/>
      <c r="G46" s="22"/>
      <c r="H46" s="22"/>
      <c r="I46" s="22"/>
      <c r="J46" s="22"/>
      <c r="K46" s="22"/>
    </row>
    <row r="47" spans="5:11" ht="13.8" x14ac:dyDescent="0.2">
      <c r="E47" s="21"/>
      <c r="F47" s="22"/>
      <c r="G47" s="22"/>
      <c r="H47" s="22"/>
      <c r="I47" s="22"/>
      <c r="J47" s="22"/>
      <c r="K47" s="22"/>
    </row>
    <row r="48" spans="5:11" ht="13.8" x14ac:dyDescent="0.2">
      <c r="E48" s="21"/>
      <c r="F48" s="22"/>
      <c r="G48" s="22"/>
      <c r="H48" s="22"/>
      <c r="I48" s="22"/>
      <c r="J48" s="22"/>
      <c r="K48" s="22"/>
    </row>
    <row r="49" spans="5:11" ht="13.8" x14ac:dyDescent="0.2">
      <c r="E49" s="21"/>
      <c r="F49" s="22"/>
      <c r="G49" s="22"/>
      <c r="H49" s="22"/>
      <c r="I49" s="22"/>
      <c r="J49" s="22"/>
      <c r="K49" s="22"/>
    </row>
    <row r="50" spans="5:11" ht="13.8" x14ac:dyDescent="0.2">
      <c r="E50" s="21"/>
      <c r="F50" s="22"/>
      <c r="G50" s="22"/>
      <c r="H50" s="22"/>
      <c r="I50" s="22"/>
      <c r="J50" s="22"/>
      <c r="K50" s="22"/>
    </row>
    <row r="51" spans="5:11" ht="13.8" x14ac:dyDescent="0.2">
      <c r="E51" s="21"/>
      <c r="F51" s="22"/>
      <c r="G51" s="22"/>
      <c r="H51" s="22"/>
      <c r="I51" s="22"/>
      <c r="J51" s="22"/>
      <c r="K51" s="22"/>
    </row>
    <row r="52" spans="5:11" ht="13.8" x14ac:dyDescent="0.2">
      <c r="E52" s="21"/>
      <c r="F52" s="22"/>
      <c r="G52" s="22"/>
      <c r="H52" s="22"/>
      <c r="I52" s="22"/>
      <c r="J52" s="22"/>
      <c r="K52" s="22"/>
    </row>
    <row r="53" spans="5:11" ht="13.8" x14ac:dyDescent="0.2">
      <c r="E53" s="21"/>
      <c r="F53" s="22"/>
      <c r="G53" s="22"/>
      <c r="H53" s="22"/>
      <c r="I53" s="22"/>
      <c r="J53" s="22"/>
      <c r="K53" s="22"/>
    </row>
    <row r="54" spans="5:11" ht="13.8" x14ac:dyDescent="0.2">
      <c r="E54" s="21"/>
      <c r="F54" s="22"/>
      <c r="G54" s="22"/>
      <c r="H54" s="22"/>
      <c r="I54" s="22"/>
      <c r="J54" s="22"/>
      <c r="K54" s="22"/>
    </row>
    <row r="55" spans="5:11" ht="13.8" x14ac:dyDescent="0.2">
      <c r="E55" s="21"/>
      <c r="F55" s="22"/>
      <c r="G55" s="22"/>
      <c r="H55" s="22"/>
      <c r="I55" s="22"/>
      <c r="J55" s="22"/>
      <c r="K55" s="22"/>
    </row>
    <row r="56" spans="5:11" ht="13.8" x14ac:dyDescent="0.2">
      <c r="E56" s="21"/>
      <c r="F56" s="22"/>
      <c r="G56" s="22"/>
      <c r="H56" s="22"/>
      <c r="I56" s="22"/>
      <c r="J56" s="22"/>
      <c r="K56" s="22"/>
    </row>
    <row r="57" spans="5:11" ht="13.8" x14ac:dyDescent="0.2">
      <c r="E57" s="21"/>
      <c r="F57" s="22"/>
      <c r="G57" s="22"/>
      <c r="H57" s="22"/>
      <c r="I57" s="22"/>
      <c r="J57" s="22"/>
      <c r="K57" s="22"/>
    </row>
    <row r="58" spans="5:11" ht="13.8" x14ac:dyDescent="0.2">
      <c r="E58" s="21"/>
      <c r="F58" s="22"/>
      <c r="G58" s="22"/>
      <c r="H58" s="22"/>
      <c r="I58" s="22"/>
      <c r="J58" s="22"/>
      <c r="K58" s="22"/>
    </row>
    <row r="59" spans="5:11" ht="13.8" x14ac:dyDescent="0.2">
      <c r="E59" s="21"/>
      <c r="F59" s="22"/>
      <c r="G59" s="22"/>
      <c r="H59" s="22"/>
      <c r="I59" s="22"/>
      <c r="J59" s="22"/>
      <c r="K59" s="22"/>
    </row>
    <row r="60" spans="5:11" ht="13.8" x14ac:dyDescent="0.2">
      <c r="E60" s="21"/>
      <c r="F60" s="22"/>
      <c r="G60" s="22"/>
      <c r="H60" s="22"/>
      <c r="I60" s="22"/>
      <c r="J60" s="22"/>
      <c r="K60" s="22"/>
    </row>
    <row r="61" spans="5:11" ht="13.8" x14ac:dyDescent="0.2">
      <c r="E61" s="21"/>
      <c r="F61" s="22"/>
      <c r="G61" s="22"/>
      <c r="H61" s="22"/>
      <c r="I61" s="22"/>
      <c r="J61" s="22"/>
      <c r="K61" s="22"/>
    </row>
    <row r="62" spans="5:11" ht="13.8" x14ac:dyDescent="0.2">
      <c r="E62" s="21"/>
      <c r="F62" s="22"/>
      <c r="G62" s="22"/>
      <c r="H62" s="22"/>
      <c r="I62" s="22"/>
      <c r="J62" s="22"/>
      <c r="K62" s="22"/>
    </row>
    <row r="63" spans="5:11" ht="13.8" x14ac:dyDescent="0.2">
      <c r="E63" s="21"/>
      <c r="F63" s="22"/>
      <c r="G63" s="22"/>
      <c r="H63" s="22"/>
      <c r="I63" s="22"/>
      <c r="J63" s="22"/>
      <c r="K63" s="22"/>
    </row>
    <row r="64" spans="5:11" ht="13.8" x14ac:dyDescent="0.2">
      <c r="E64" s="21"/>
      <c r="F64" s="22"/>
      <c r="G64" s="22"/>
      <c r="H64" s="22"/>
      <c r="I64" s="22"/>
      <c r="J64" s="22"/>
      <c r="K64" s="22"/>
    </row>
    <row r="65" spans="5:11" ht="13.8" x14ac:dyDescent="0.2">
      <c r="E65" s="21"/>
      <c r="F65" s="22"/>
      <c r="G65" s="22"/>
      <c r="H65" s="22"/>
      <c r="I65" s="22"/>
      <c r="J65" s="22"/>
      <c r="K65" s="22"/>
    </row>
    <row r="66" spans="5:11" ht="13.8" x14ac:dyDescent="0.2">
      <c r="E66" s="21"/>
      <c r="F66" s="22"/>
      <c r="G66" s="22"/>
      <c r="H66" s="22"/>
      <c r="I66" s="22"/>
      <c r="J66" s="22"/>
      <c r="K66" s="22"/>
    </row>
    <row r="67" spans="5:11" ht="13.8" x14ac:dyDescent="0.2">
      <c r="E67" s="21"/>
      <c r="F67" s="22"/>
      <c r="G67" s="22"/>
      <c r="H67" s="22"/>
      <c r="I67" s="22"/>
      <c r="J67" s="22"/>
      <c r="K67" s="22"/>
    </row>
    <row r="68" spans="5:11" ht="13.8" x14ac:dyDescent="0.2">
      <c r="E68" s="21"/>
      <c r="F68" s="22"/>
      <c r="G68" s="22"/>
      <c r="H68" s="22"/>
      <c r="I68" s="22"/>
      <c r="J68" s="22"/>
      <c r="K68" s="22"/>
    </row>
    <row r="69" spans="5:11" ht="13.8" x14ac:dyDescent="0.2">
      <c r="E69" s="21"/>
      <c r="F69" s="22"/>
      <c r="G69" s="22"/>
      <c r="H69" s="22"/>
      <c r="I69" s="22"/>
      <c r="J69" s="22"/>
      <c r="K69" s="22"/>
    </row>
    <row r="70" spans="5:11" ht="13.8" x14ac:dyDescent="0.2">
      <c r="E70" s="21"/>
      <c r="F70" s="22"/>
      <c r="G70" s="22"/>
      <c r="H70" s="22"/>
      <c r="I70" s="22"/>
      <c r="J70" s="22"/>
      <c r="K70" s="22"/>
    </row>
    <row r="71" spans="5:11" ht="13.8" x14ac:dyDescent="0.2">
      <c r="E71" s="21"/>
      <c r="F71" s="22"/>
      <c r="G71" s="22"/>
      <c r="H71" s="22"/>
      <c r="I71" s="22"/>
      <c r="J71" s="22"/>
      <c r="K71" s="22"/>
    </row>
    <row r="72" spans="5:11" ht="13.8" x14ac:dyDescent="0.2">
      <c r="E72" s="21"/>
      <c r="F72" s="22"/>
      <c r="G72" s="22"/>
      <c r="H72" s="22"/>
      <c r="I72" s="22"/>
      <c r="J72" s="22"/>
      <c r="K72" s="22"/>
    </row>
    <row r="73" spans="5:11" ht="13.8" x14ac:dyDescent="0.2">
      <c r="E73" s="21"/>
      <c r="F73" s="22"/>
      <c r="G73" s="22"/>
      <c r="H73" s="22"/>
      <c r="I73" s="22"/>
      <c r="J73" s="22"/>
      <c r="K73" s="22"/>
    </row>
    <row r="74" spans="5:11" ht="13.8" x14ac:dyDescent="0.2">
      <c r="E74" s="21"/>
      <c r="F74" s="22"/>
      <c r="G74" s="22"/>
      <c r="H74" s="22"/>
      <c r="I74" s="22"/>
      <c r="J74" s="22"/>
      <c r="K74" s="22"/>
    </row>
    <row r="75" spans="5:11" ht="13.8" x14ac:dyDescent="0.2">
      <c r="E75" s="21"/>
      <c r="F75" s="22"/>
      <c r="G75" s="22"/>
      <c r="H75" s="22"/>
      <c r="I75" s="22"/>
      <c r="J75" s="22"/>
      <c r="K75" s="22"/>
    </row>
    <row r="76" spans="5:11" ht="13.8" x14ac:dyDescent="0.2">
      <c r="E76" s="21"/>
      <c r="F76" s="22"/>
      <c r="G76" s="22"/>
      <c r="H76" s="22"/>
      <c r="I76" s="22"/>
      <c r="J76" s="22"/>
      <c r="K76" s="22"/>
    </row>
    <row r="77" spans="5:11" ht="13.8" x14ac:dyDescent="0.2">
      <c r="E77" s="21"/>
      <c r="F77" s="22"/>
      <c r="G77" s="22"/>
      <c r="H77" s="22"/>
      <c r="I77" s="22"/>
      <c r="J77" s="22"/>
      <c r="K77" s="22"/>
    </row>
    <row r="78" spans="5:11" ht="13.8" x14ac:dyDescent="0.2">
      <c r="E78" s="21"/>
      <c r="F78" s="22"/>
      <c r="G78" s="22"/>
      <c r="H78" s="22"/>
      <c r="I78" s="22"/>
      <c r="J78" s="22"/>
      <c r="K78" s="22"/>
    </row>
    <row r="79" spans="5:11" ht="13.8" x14ac:dyDescent="0.2">
      <c r="E79" s="21"/>
      <c r="F79" s="22"/>
      <c r="G79" s="22"/>
      <c r="H79" s="22"/>
      <c r="I79" s="22"/>
      <c r="J79" s="22"/>
      <c r="K79" s="22"/>
    </row>
    <row r="80" spans="5:11" ht="13.8" x14ac:dyDescent="0.2">
      <c r="E80" s="21"/>
      <c r="F80" s="22"/>
      <c r="G80" s="22"/>
      <c r="H80" s="22"/>
      <c r="I80" s="22"/>
      <c r="J80" s="22"/>
      <c r="K80" s="22"/>
    </row>
    <row r="81" spans="5:11" ht="13.8" x14ac:dyDescent="0.2">
      <c r="E81" s="21"/>
      <c r="F81" s="22"/>
      <c r="G81" s="22"/>
      <c r="H81" s="22"/>
      <c r="I81" s="22"/>
      <c r="J81" s="22"/>
      <c r="K81" s="22"/>
    </row>
    <row r="82" spans="5:11" ht="13.8" x14ac:dyDescent="0.2">
      <c r="E82" s="21"/>
      <c r="F82" s="22"/>
      <c r="G82" s="22"/>
      <c r="H82" s="22"/>
      <c r="I82" s="22"/>
      <c r="J82" s="22"/>
      <c r="K82" s="22"/>
    </row>
    <row r="83" spans="5:11" ht="13.8" x14ac:dyDescent="0.2">
      <c r="E83" s="21"/>
      <c r="F83" s="22"/>
      <c r="G83" s="22"/>
      <c r="H83" s="22"/>
      <c r="I83" s="22"/>
      <c r="J83" s="22"/>
      <c r="K83" s="22"/>
    </row>
    <row r="84" spans="5:11" ht="13.8" x14ac:dyDescent="0.2">
      <c r="E84" s="21"/>
      <c r="F84" s="22"/>
      <c r="G84" s="22"/>
      <c r="H84" s="22"/>
      <c r="I84" s="22"/>
      <c r="J84" s="22"/>
      <c r="K84" s="22"/>
    </row>
    <row r="85" spans="5:11" ht="13.8" x14ac:dyDescent="0.2">
      <c r="E85" s="21"/>
      <c r="F85" s="22"/>
      <c r="G85" s="22"/>
      <c r="H85" s="22"/>
      <c r="I85" s="22"/>
      <c r="J85" s="22"/>
      <c r="K85" s="22"/>
    </row>
    <row r="86" spans="5:11" ht="13.8" x14ac:dyDescent="0.2">
      <c r="E86" s="21"/>
      <c r="F86" s="22"/>
      <c r="G86" s="22"/>
      <c r="H86" s="22"/>
      <c r="I86" s="22"/>
      <c r="J86" s="22"/>
      <c r="K86" s="22"/>
    </row>
    <row r="87" spans="5:11" ht="13.8" x14ac:dyDescent="0.2">
      <c r="E87" s="21"/>
      <c r="F87" s="22"/>
      <c r="G87" s="22"/>
      <c r="H87" s="22"/>
      <c r="I87" s="22"/>
      <c r="J87" s="22"/>
      <c r="K87" s="22"/>
    </row>
    <row r="88" spans="5:11" ht="13.8" x14ac:dyDescent="0.2">
      <c r="E88" s="21"/>
      <c r="F88" s="22"/>
      <c r="G88" s="22"/>
      <c r="H88" s="22"/>
      <c r="I88" s="22"/>
      <c r="J88" s="22"/>
      <c r="K88" s="22"/>
    </row>
    <row r="89" spans="5:11" ht="13.8" x14ac:dyDescent="0.2">
      <c r="E89" s="21"/>
      <c r="F89" s="22"/>
      <c r="G89" s="22"/>
      <c r="H89" s="22"/>
      <c r="I89" s="22"/>
      <c r="J89" s="22"/>
      <c r="K89" s="22"/>
    </row>
    <row r="90" spans="5:11" ht="13.8" x14ac:dyDescent="0.2">
      <c r="E90" s="21"/>
      <c r="F90" s="22"/>
      <c r="G90" s="22"/>
      <c r="H90" s="22"/>
      <c r="I90" s="22"/>
      <c r="J90" s="22"/>
      <c r="K90" s="22"/>
    </row>
    <row r="91" spans="5:11" ht="13.8" x14ac:dyDescent="0.2">
      <c r="E91" s="21"/>
      <c r="F91" s="22"/>
      <c r="G91" s="22"/>
      <c r="H91" s="22"/>
      <c r="I91" s="22"/>
      <c r="J91" s="22"/>
      <c r="K91" s="22"/>
    </row>
    <row r="92" spans="5:11" ht="13.8" x14ac:dyDescent="0.2">
      <c r="E92" s="21"/>
      <c r="F92" s="22"/>
      <c r="G92" s="22"/>
      <c r="H92" s="22"/>
      <c r="I92" s="22"/>
      <c r="J92" s="22"/>
      <c r="K92" s="22"/>
    </row>
    <row r="93" spans="5:11" ht="13.8" x14ac:dyDescent="0.2">
      <c r="E93" s="21"/>
      <c r="F93" s="22"/>
      <c r="G93" s="22"/>
      <c r="H93" s="22"/>
      <c r="I93" s="22"/>
      <c r="J93" s="22"/>
      <c r="K93" s="22"/>
    </row>
    <row r="94" spans="5:11" ht="13.8" x14ac:dyDescent="0.2">
      <c r="E94" s="21"/>
      <c r="F94" s="22"/>
      <c r="G94" s="22"/>
      <c r="H94" s="22"/>
      <c r="I94" s="22"/>
      <c r="J94" s="22"/>
      <c r="K94" s="22"/>
    </row>
    <row r="95" spans="5:11" ht="13.8" x14ac:dyDescent="0.2">
      <c r="E95" s="21"/>
      <c r="F95" s="22"/>
      <c r="G95" s="22"/>
      <c r="H95" s="22"/>
      <c r="I95" s="22"/>
      <c r="J95" s="22"/>
      <c r="K95" s="22"/>
    </row>
    <row r="96" spans="5:11" ht="13.8" x14ac:dyDescent="0.2">
      <c r="E96" s="21"/>
      <c r="F96" s="22"/>
      <c r="G96" s="22"/>
      <c r="H96" s="22"/>
      <c r="I96" s="22"/>
      <c r="J96" s="22"/>
      <c r="K96" s="22"/>
    </row>
    <row r="97" spans="5:11" ht="13.8" x14ac:dyDescent="0.2">
      <c r="E97" s="21"/>
      <c r="F97" s="22"/>
      <c r="G97" s="22"/>
      <c r="H97" s="22"/>
      <c r="I97" s="22"/>
      <c r="J97" s="22"/>
      <c r="K97" s="22"/>
    </row>
    <row r="98" spans="5:11" ht="13.8" x14ac:dyDescent="0.2">
      <c r="E98" s="21"/>
      <c r="F98" s="22"/>
      <c r="G98" s="22"/>
      <c r="H98" s="22"/>
      <c r="I98" s="22"/>
      <c r="J98" s="22"/>
      <c r="K98" s="22"/>
    </row>
    <row r="99" spans="5:11" ht="13.8" x14ac:dyDescent="0.2">
      <c r="E99" s="21"/>
      <c r="F99" s="22"/>
      <c r="G99" s="22"/>
      <c r="H99" s="22"/>
      <c r="I99" s="22"/>
      <c r="J99" s="22"/>
      <c r="K99" s="22"/>
    </row>
    <row r="100" spans="5:11" ht="13.8" x14ac:dyDescent="0.2">
      <c r="E100" s="21"/>
      <c r="F100" s="22"/>
      <c r="G100" s="22"/>
      <c r="H100" s="22"/>
      <c r="I100" s="22"/>
      <c r="J100" s="22"/>
      <c r="K100" s="22"/>
    </row>
    <row r="101" spans="5:11" ht="13.8" x14ac:dyDescent="0.2">
      <c r="E101" s="21"/>
      <c r="F101" s="22"/>
      <c r="G101" s="22"/>
      <c r="H101" s="22"/>
      <c r="I101" s="22"/>
      <c r="J101" s="22"/>
      <c r="K101" s="22"/>
    </row>
    <row r="102" spans="5:11" ht="13.8" x14ac:dyDescent="0.2">
      <c r="E102" s="21"/>
      <c r="F102" s="22"/>
      <c r="G102" s="22"/>
      <c r="H102" s="22"/>
      <c r="I102" s="22"/>
      <c r="J102" s="22"/>
      <c r="K102" s="22"/>
    </row>
    <row r="103" spans="5:11" ht="13.8" x14ac:dyDescent="0.2">
      <c r="E103" s="21"/>
      <c r="F103" s="22"/>
      <c r="G103" s="22"/>
      <c r="H103" s="22"/>
      <c r="I103" s="22"/>
      <c r="J103" s="22"/>
      <c r="K103" s="22"/>
    </row>
    <row r="104" spans="5:11" ht="13.8" x14ac:dyDescent="0.2">
      <c r="E104" s="21"/>
      <c r="F104" s="22"/>
      <c r="G104" s="22"/>
      <c r="H104" s="22"/>
      <c r="I104" s="22"/>
      <c r="J104" s="22"/>
      <c r="K104" s="22"/>
    </row>
    <row r="105" spans="5:11" ht="13.8" x14ac:dyDescent="0.2">
      <c r="E105" s="21"/>
      <c r="F105" s="22"/>
      <c r="G105" s="22"/>
      <c r="H105" s="22"/>
      <c r="I105" s="22"/>
      <c r="J105" s="22"/>
      <c r="K105" s="22"/>
    </row>
    <row r="106" spans="5:11" ht="13.8" x14ac:dyDescent="0.2">
      <c r="E106" s="21"/>
      <c r="F106" s="22"/>
      <c r="G106" s="22"/>
      <c r="H106" s="22"/>
      <c r="I106" s="22"/>
      <c r="J106" s="22"/>
      <c r="K106" s="22"/>
    </row>
    <row r="107" spans="5:11" ht="13.8" x14ac:dyDescent="0.2">
      <c r="E107" s="21"/>
      <c r="F107" s="22"/>
      <c r="G107" s="22"/>
      <c r="H107" s="22"/>
      <c r="I107" s="22"/>
      <c r="J107" s="22"/>
      <c r="K107" s="22"/>
    </row>
    <row r="108" spans="5:11" ht="13.8" x14ac:dyDescent="0.2">
      <c r="E108" s="21"/>
      <c r="F108" s="22"/>
      <c r="G108" s="22"/>
      <c r="H108" s="22"/>
      <c r="I108" s="22"/>
      <c r="J108" s="22"/>
      <c r="K108" s="22"/>
    </row>
    <row r="109" spans="5:11" ht="13.8" x14ac:dyDescent="0.2">
      <c r="E109" s="21"/>
      <c r="F109" s="22"/>
      <c r="G109" s="22"/>
      <c r="H109" s="22"/>
      <c r="I109" s="22"/>
      <c r="J109" s="22"/>
      <c r="K109" s="22"/>
    </row>
    <row r="110" spans="5:11" ht="13.8" x14ac:dyDescent="0.2">
      <c r="E110" s="21"/>
      <c r="F110" s="22"/>
      <c r="G110" s="22"/>
      <c r="H110" s="22"/>
      <c r="I110" s="22"/>
      <c r="J110" s="22"/>
      <c r="K110" s="22"/>
    </row>
    <row r="111" spans="5:11" ht="13.8" x14ac:dyDescent="0.2">
      <c r="E111" s="21"/>
      <c r="F111" s="22"/>
      <c r="G111" s="22"/>
      <c r="H111" s="22"/>
      <c r="I111" s="22"/>
      <c r="J111" s="22"/>
      <c r="K111" s="22"/>
    </row>
    <row r="112" spans="5:11" ht="13.8" x14ac:dyDescent="0.2">
      <c r="E112" s="21"/>
      <c r="F112" s="22"/>
      <c r="G112" s="22"/>
      <c r="H112" s="22"/>
      <c r="I112" s="22"/>
      <c r="J112" s="22"/>
      <c r="K112" s="22"/>
    </row>
    <row r="113" spans="5:11" ht="13.8" x14ac:dyDescent="0.2">
      <c r="E113" s="21"/>
      <c r="F113" s="22"/>
      <c r="G113" s="22"/>
      <c r="H113" s="22"/>
      <c r="I113" s="22"/>
      <c r="J113" s="22"/>
      <c r="K113" s="22"/>
    </row>
    <row r="114" spans="5:11" ht="13.8" x14ac:dyDescent="0.2">
      <c r="E114" s="21"/>
    </row>
    <row r="115" spans="5:11" ht="13.8" x14ac:dyDescent="0.2">
      <c r="E115" s="21"/>
    </row>
    <row r="116" spans="5:11" ht="13.8" x14ac:dyDescent="0.2">
      <c r="E116" s="21"/>
    </row>
    <row r="117" spans="5:11" ht="13.8" x14ac:dyDescent="0.2">
      <c r="E117" s="21"/>
    </row>
    <row r="118" spans="5:11" ht="13.8" x14ac:dyDescent="0.2">
      <c r="E118" s="21"/>
    </row>
    <row r="119" spans="5:11" ht="13.8" x14ac:dyDescent="0.2">
      <c r="E119" s="21"/>
    </row>
    <row r="120" spans="5:11" ht="13.8" x14ac:dyDescent="0.2">
      <c r="E120" s="21"/>
    </row>
    <row r="121" spans="5:11" ht="13.8" x14ac:dyDescent="0.2">
      <c r="E121" s="21"/>
    </row>
    <row r="122" spans="5:11" ht="13.8" x14ac:dyDescent="0.2">
      <c r="E122" s="21"/>
    </row>
    <row r="123" spans="5:11" ht="13.8" x14ac:dyDescent="0.2">
      <c r="E123" s="21"/>
    </row>
    <row r="124" spans="5:11" ht="13.8" x14ac:dyDescent="0.2">
      <c r="E124" s="21"/>
    </row>
    <row r="125" spans="5:11" ht="13.8" x14ac:dyDescent="0.2">
      <c r="E125" s="21"/>
    </row>
    <row r="126" spans="5:11" ht="13.8" x14ac:dyDescent="0.2">
      <c r="E126" s="21"/>
    </row>
    <row r="127" spans="5:11" ht="13.8" x14ac:dyDescent="0.2">
      <c r="E127" s="21"/>
    </row>
    <row r="128" spans="5:11" ht="13.8" x14ac:dyDescent="0.2">
      <c r="E128" s="21"/>
    </row>
    <row r="129" spans="5:5" ht="13.8" x14ac:dyDescent="0.2">
      <c r="E129" s="21"/>
    </row>
    <row r="130" spans="5:5" ht="13.8" x14ac:dyDescent="0.2">
      <c r="E130" s="21"/>
    </row>
    <row r="131" spans="5:5" ht="13.8" x14ac:dyDescent="0.2">
      <c r="E131" s="21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屋外から屋内への侵入損失モデル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y-san</dc:creator>
  <cp:lastModifiedBy>YukikoKISHIKI</cp:lastModifiedBy>
  <dcterms:created xsi:type="dcterms:W3CDTF">2021-12-09T08:23:40Z</dcterms:created>
  <dcterms:modified xsi:type="dcterms:W3CDTF">2023-01-27T05:55:37Z</dcterms:modified>
</cp:coreProperties>
</file>